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fit &amp; Loss" sheetId="1" state="visible" r:id="rId1"/>
  </sheets>
  <definedNames/>
  <calcPr calcId="124519" fullCalcOnLoad="1"/>
</workbook>
</file>

<file path=xl/styles.xml><?xml version="1.0" encoding="utf-8"?>
<styleSheet xmlns="http://schemas.openxmlformats.org/spreadsheetml/2006/main">
  <numFmts count="2">
    <numFmt numFmtId="164" formatCode="#,##0;[Red](#,##0);&quot;-&quot;"/>
    <numFmt numFmtId="165" formatCode="0.0%"/>
  </numFmts>
  <fonts count="11">
    <font>
      <name val="Calibri"/>
      <family val="2"/>
      <color theme="1"/>
      <sz val="11"/>
      <scheme val="minor"/>
    </font>
    <font>
      <b val="1"/>
      <color rgb="00FFFFFF"/>
      <sz val="17"/>
    </font>
    <font>
      <b val="1"/>
    </font>
    <font>
      <b val="1"/>
      <color rgb="00FFFFFF"/>
    </font>
    <font>
      <b val="1"/>
      <color rgb="002E8B57"/>
      <sz val="10"/>
    </font>
    <font>
      <b val="1"/>
      <color rgb="00000000"/>
    </font>
    <font>
      <i val="1"/>
      <color rgb="0044546A"/>
    </font>
    <font>
      <i val="1"/>
      <color rgb="00FFFFFF"/>
    </font>
    <font>
      <i val="1"/>
    </font>
    <font>
      <color rgb="00000000"/>
    </font>
    <font>
      <i val="1"/>
      <color rgb="005A6B7D"/>
      <sz val="9"/>
    </font>
  </fonts>
  <fills count="7">
    <fill>
      <patternFill/>
    </fill>
    <fill>
      <patternFill patternType="gray125"/>
    </fill>
    <fill>
      <patternFill patternType="solid">
        <fgColor rgb="001B2A49"/>
      </patternFill>
    </fill>
    <fill>
      <patternFill patternType="solid">
        <fgColor rgb="002E8B57"/>
      </patternFill>
    </fill>
    <fill>
      <patternFill patternType="solid">
        <fgColor rgb="00FFF8D6"/>
      </patternFill>
    </fill>
    <fill>
      <patternFill patternType="solid">
        <fgColor rgb="00E3F2EA"/>
      </patternFill>
    </fill>
    <fill>
      <patternFill patternType="solid">
        <fgColor rgb="00EEF2F7"/>
      </patternFill>
    </fill>
  </fills>
  <borders count="2">
    <border>
      <left/>
      <right/>
      <top/>
      <bottom/>
      <diagonal/>
    </border>
    <border>
      <left style="thin">
        <color rgb="00C5CED9"/>
      </left>
      <right style="thin">
        <color rgb="00C5CED9"/>
      </right>
      <top style="thin">
        <color rgb="00C5CED9"/>
      </top>
      <bottom style="thin">
        <color rgb="00C5CED9"/>
      </bottom>
    </border>
  </borders>
  <cellStyleXfs count="1">
    <xf numFmtId="0" fontId="0" fillId="0" borderId="0"/>
  </cellStyleXfs>
  <cellXfs count="27">
    <xf numFmtId="0" fontId="0" fillId="0" borderId="0" pivotButton="0" quotePrefix="0" xfId="0"/>
    <xf numFmtId="0" fontId="1" fillId="2" borderId="0" applyAlignment="1" pivotButton="0" quotePrefix="0" xfId="0">
      <alignment horizontal="center" vertical="center"/>
    </xf>
    <xf numFmtId="0" fontId="0" fillId="3" borderId="0" pivotButton="0" quotePrefix="0" xfId="0"/>
    <xf numFmtId="0" fontId="2" fillId="0" borderId="0" pivotButton="0" quotePrefix="0" xfId="0"/>
    <xf numFmtId="0" fontId="0" fillId="0" borderId="0" applyAlignment="1" pivotButton="0" quotePrefix="0" xfId="0">
      <alignment horizontal="left"/>
    </xf>
    <xf numFmtId="9" fontId="0" fillId="4" borderId="1" applyAlignment="1" pivotButton="0" quotePrefix="0" xfId="0">
      <alignment horizontal="left"/>
    </xf>
    <xf numFmtId="0" fontId="3" fillId="2" borderId="1" applyAlignment="1" pivotButton="0" quotePrefix="0" xfId="0">
      <alignment horizontal="left" vertical="center"/>
    </xf>
    <xf numFmtId="0" fontId="3" fillId="2" borderId="1" applyAlignment="1" pivotButton="0" quotePrefix="0" xfId="0">
      <alignment horizontal="center" vertical="center"/>
    </xf>
    <xf numFmtId="0" fontId="4" fillId="5" borderId="1" pivotButton="0" quotePrefix="0" xfId="0"/>
    <xf numFmtId="0" fontId="0" fillId="5" borderId="1" pivotButton="0" quotePrefix="0" xfId="0"/>
    <xf numFmtId="0" fontId="0" fillId="0" borderId="1" applyAlignment="1" pivotButton="0" quotePrefix="0" xfId="0">
      <alignment indent="1"/>
    </xf>
    <xf numFmtId="164" fontId="0" fillId="0" borderId="1" pivotButton="0" quotePrefix="0" xfId="0"/>
    <xf numFmtId="164" fontId="5" fillId="0" borderId="1" pivotButton="0" quotePrefix="0" xfId="0"/>
    <xf numFmtId="165" fontId="6" fillId="0" borderId="1" pivotButton="0" quotePrefix="0" xfId="0"/>
    <xf numFmtId="0" fontId="2" fillId="6" borderId="1" pivotButton="0" quotePrefix="0" xfId="0"/>
    <xf numFmtId="164" fontId="5" fillId="6" borderId="1" pivotButton="0" quotePrefix="0" xfId="0"/>
    <xf numFmtId="165" fontId="6" fillId="6" borderId="1" pivotButton="0" quotePrefix="0" xfId="0"/>
    <xf numFmtId="0" fontId="0" fillId="0" borderId="1" pivotButton="0" quotePrefix="0" xfId="0"/>
    <xf numFmtId="0" fontId="3" fillId="2" borderId="1" pivotButton="0" quotePrefix="0" xfId="0"/>
    <xf numFmtId="164" fontId="3" fillId="2" borderId="1" pivotButton="0" quotePrefix="0" xfId="0"/>
    <xf numFmtId="165" fontId="7" fillId="2" borderId="1" pivotButton="0" quotePrefix="0" xfId="0"/>
    <xf numFmtId="0" fontId="8" fillId="0" borderId="1" applyAlignment="1" pivotButton="0" quotePrefix="0" xfId="0">
      <alignment indent="1"/>
    </xf>
    <xf numFmtId="164" fontId="9" fillId="0" borderId="1" pivotButton="0" quotePrefix="0" xfId="0"/>
    <xf numFmtId="0" fontId="3" fillId="3" borderId="1" pivotButton="0" quotePrefix="0" xfId="0"/>
    <xf numFmtId="164" fontId="3" fillId="3" borderId="1" pivotButton="0" quotePrefix="0" xfId="0"/>
    <xf numFmtId="165" fontId="7" fillId="3" borderId="1" pivotButton="0" quotePrefix="0" xfId="0"/>
    <xf numFmtId="0" fontId="10" fillId="0" borderId="0" pivotButton="0" quotePrefix="0" xfId="0"/>
  </cellXfs>
  <cellStyles count="1">
    <cellStyle name="Normal" xfId="0" builtinId="0" hidden="0"/>
  </cellStyles>
  <dxfs count="1">
    <dxf>
      <fill>
        <patternFill patternType="solid">
          <fgColor rgb="00C0392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Revenue vs Net Profit</a:t>
            </a:r>
          </a:p>
        </rich>
      </tx>
    </title>
    <plotArea>
      <barChart>
        <barDir val="col"/>
        <grouping val="clustered"/>
        <ser>
          <idx val="0"/>
          <order val="0"/>
          <tx>
            <strRef>
              <f>'Profit &amp; Loss'!A12</f>
            </strRef>
          </tx>
          <spPr>
            <a:solidFill xmlns:a="http://schemas.openxmlformats.org/drawingml/2006/main">
              <a:srgbClr val="1B2A49"/>
            </a:solidFill>
            <a:ln xmlns:a="http://schemas.openxmlformats.org/drawingml/2006/main">
              <a:prstDash val="solid"/>
            </a:ln>
          </spPr>
          <cat>
            <numRef>
              <f>'Profit &amp; Loss'!$B$7:$M$7</f>
            </numRef>
          </cat>
          <val>
            <numRef>
              <f>'Profit &amp; Loss'!$B$12:$M$12</f>
            </numRef>
          </val>
        </ser>
        <gapWidth val="150"/>
        <axId val="10"/>
        <axId val="100"/>
      </barChart>
      <lineChart>
        <grouping val="standard"/>
        <ser>
          <idx val="1"/>
          <order val="1"/>
          <tx>
            <strRef>
              <f>'Profit &amp; Loss'!A39</f>
            </strRef>
          </tx>
          <spPr>
            <a:ln xmlns:a="http://schemas.openxmlformats.org/drawingml/2006/main" w="32000">
              <a:solidFill>
                <a:srgbClr val="2E8B57"/>
              </a:solidFill>
              <a:prstDash val="solid"/>
            </a:ln>
          </spPr>
          <marker>
            <symbol val="none"/>
            <spPr>
              <a:ln xmlns:a="http://schemas.openxmlformats.org/drawingml/2006/main">
                <a:prstDash val="solid"/>
              </a:ln>
            </spPr>
          </marker>
          <val>
            <numRef>
              <f>'Profit &amp; Loss'!$B$39:$M$39</f>
            </numRef>
          </val>
          <smooth val="0"/>
        </ser>
        <axId val="10"/>
        <axId val="100"/>
      </lineChart>
      <catAx>
        <axId val="10"/>
        <scaling>
          <orientation val="minMax"/>
        </scaling>
        <axPos val="l"/>
        <majorTickMark val="none"/>
        <minorTickMark val="none"/>
        <crossAx val="100"/>
        <lblOffset val="100"/>
      </catAx>
      <valAx>
        <axId val="100"/>
        <scaling>
          <orientation val="minMax"/>
        </scaling>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43</row>
      <rowOff>0</rowOff>
    </from>
    <ext cx="864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O42"/>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8" customWidth="1" min="1" max="1"/>
    <col width="9.5" customWidth="1" min="2" max="2"/>
    <col width="9.5"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11" customWidth="1" min="14" max="14"/>
    <col width="9" customWidth="1" min="15" max="15"/>
  </cols>
  <sheetData>
    <row r="1" ht="34" customHeight="1">
      <c r="A1" s="1" t="inlineStr">
        <is>
          <t>MONTHLY PROFIT &amp; LOSS STATEMENT</t>
        </is>
      </c>
    </row>
    <row r="2" ht="4" customHeight="1">
      <c r="A2" s="2" t="n"/>
      <c r="B2" s="2" t="n"/>
      <c r="C2" s="2" t="n"/>
      <c r="D2" s="2" t="n"/>
      <c r="E2" s="2" t="n"/>
      <c r="F2" s="2" t="n"/>
      <c r="G2" s="2" t="n"/>
      <c r="H2" s="2" t="n"/>
      <c r="I2" s="2" t="n"/>
      <c r="J2" s="2" t="n"/>
      <c r="K2" s="2" t="n"/>
      <c r="L2" s="2" t="n"/>
      <c r="M2" s="2" t="n"/>
      <c r="N2" s="2" t="n"/>
      <c r="O2" s="2" t="n"/>
    </row>
    <row r="4">
      <c r="A4" s="3" t="inlineStr">
        <is>
          <t>Company:</t>
        </is>
      </c>
      <c r="B4" t="inlineStr">
        <is>
          <t>Brightline Trading LLC</t>
        </is>
      </c>
      <c r="J4" s="3" t="inlineStr">
        <is>
          <t>Fiscal Year:</t>
        </is>
      </c>
      <c r="L4" s="4" t="inlineStr">
        <is>
          <t>2026</t>
        </is>
      </c>
    </row>
    <row r="5">
      <c r="A5" s="3" t="inlineStr">
        <is>
          <t>Prepared By:</t>
        </is>
      </c>
      <c r="B5" t="inlineStr">
        <is>
          <t>Finance Team</t>
        </is>
      </c>
      <c r="J5" s="3" t="inlineStr">
        <is>
          <t>Tax Rate:</t>
        </is>
      </c>
      <c r="L5" s="5" t="n">
        <v>0.21</v>
      </c>
    </row>
    <row r="7" ht="22" customHeight="1">
      <c r="A7" s="6" t="inlineStr">
        <is>
          <t>Line Item</t>
        </is>
      </c>
      <c r="B7" s="7" t="inlineStr">
        <is>
          <t>Jan</t>
        </is>
      </c>
      <c r="C7" s="7" t="inlineStr">
        <is>
          <t>Feb</t>
        </is>
      </c>
      <c r="D7" s="7" t="inlineStr">
        <is>
          <t>Mar</t>
        </is>
      </c>
      <c r="E7" s="7" t="inlineStr">
        <is>
          <t>Apr</t>
        </is>
      </c>
      <c r="F7" s="7" t="inlineStr">
        <is>
          <t>May</t>
        </is>
      </c>
      <c r="G7" s="7" t="inlineStr">
        <is>
          <t>Jun</t>
        </is>
      </c>
      <c r="H7" s="7" t="inlineStr">
        <is>
          <t>Jul</t>
        </is>
      </c>
      <c r="I7" s="7" t="inlineStr">
        <is>
          <t>Aug</t>
        </is>
      </c>
      <c r="J7" s="7" t="inlineStr">
        <is>
          <t>Sep</t>
        </is>
      </c>
      <c r="K7" s="7" t="inlineStr">
        <is>
          <t>Oct</t>
        </is>
      </c>
      <c r="L7" s="7" t="inlineStr">
        <is>
          <t>Nov</t>
        </is>
      </c>
      <c r="M7" s="7" t="inlineStr">
        <is>
          <t>Dec</t>
        </is>
      </c>
      <c r="N7" s="7" t="inlineStr">
        <is>
          <t>Total</t>
        </is>
      </c>
      <c r="O7" s="7" t="inlineStr">
        <is>
          <t>% of Rev</t>
        </is>
      </c>
    </row>
    <row r="8">
      <c r="A8" s="8" t="inlineStr">
        <is>
          <t>REVENUE</t>
        </is>
      </c>
      <c r="B8" s="9" t="n"/>
      <c r="C8" s="9" t="n"/>
      <c r="D8" s="9" t="n"/>
      <c r="E8" s="9" t="n"/>
      <c r="F8" s="9" t="n"/>
      <c r="G8" s="9" t="n"/>
      <c r="H8" s="9" t="n"/>
      <c r="I8" s="9" t="n"/>
      <c r="J8" s="9" t="n"/>
      <c r="K8" s="9" t="n"/>
      <c r="L8" s="9" t="n"/>
      <c r="M8" s="9" t="n"/>
      <c r="N8" s="9" t="n"/>
      <c r="O8" s="9" t="n"/>
    </row>
    <row r="9">
      <c r="A9" s="10" t="inlineStr">
        <is>
          <t>Product Sales</t>
        </is>
      </c>
      <c r="B9" s="11" t="n">
        <v>36120</v>
      </c>
      <c r="C9" s="11" t="n">
        <v>35700</v>
      </c>
      <c r="D9" s="11" t="n">
        <v>40860</v>
      </c>
      <c r="E9" s="11" t="n">
        <v>42640</v>
      </c>
      <c r="F9" s="11" t="n">
        <v>44900</v>
      </c>
      <c r="G9" s="11" t="n">
        <v>46300</v>
      </c>
      <c r="H9" s="11" t="n">
        <v>43670</v>
      </c>
      <c r="I9" s="11" t="n">
        <v>45530</v>
      </c>
      <c r="J9" s="11" t="n">
        <v>48790</v>
      </c>
      <c r="K9" s="11" t="n">
        <v>50260</v>
      </c>
      <c r="L9" s="11" t="n">
        <v>52680</v>
      </c>
      <c r="M9" s="11" t="n">
        <v>60860</v>
      </c>
      <c r="N9" s="12">
        <f>SUM(B9:M9)</f>
        <v/>
      </c>
      <c r="O9" s="13">
        <f>IFERROR(N9/N$12,"")</f>
        <v/>
      </c>
    </row>
    <row r="10">
      <c r="A10" s="10" t="inlineStr">
        <is>
          <t>Service Revenue</t>
        </is>
      </c>
      <c r="B10" s="11" t="n">
        <v>14160</v>
      </c>
      <c r="C10" s="11" t="n">
        <v>14070</v>
      </c>
      <c r="D10" s="11" t="n">
        <v>15270</v>
      </c>
      <c r="E10" s="11" t="n">
        <v>15680</v>
      </c>
      <c r="F10" s="11" t="n">
        <v>16190</v>
      </c>
      <c r="G10" s="11" t="n">
        <v>16500</v>
      </c>
      <c r="H10" s="11" t="n">
        <v>15950</v>
      </c>
      <c r="I10" s="11" t="n">
        <v>16370</v>
      </c>
      <c r="J10" s="11" t="n">
        <v>17080</v>
      </c>
      <c r="K10" s="11" t="n">
        <v>17400</v>
      </c>
      <c r="L10" s="11" t="n">
        <v>17920</v>
      </c>
      <c r="M10" s="11" t="n">
        <v>19560</v>
      </c>
      <c r="N10" s="12">
        <f>SUM(B10:M10)</f>
        <v/>
      </c>
      <c r="O10" s="13">
        <f>IFERROR(N10/N$12,"")</f>
        <v/>
      </c>
    </row>
    <row r="11">
      <c r="A11" s="10" t="inlineStr">
        <is>
          <t>Other Revenue</t>
        </is>
      </c>
      <c r="B11" s="11" t="n">
        <v>870</v>
      </c>
      <c r="C11" s="11" t="n">
        <v>870</v>
      </c>
      <c r="D11" s="11" t="n">
        <v>890</v>
      </c>
      <c r="E11" s="11" t="n">
        <v>900</v>
      </c>
      <c r="F11" s="11" t="n">
        <v>900</v>
      </c>
      <c r="G11" s="11" t="n">
        <v>910</v>
      </c>
      <c r="H11" s="11" t="n">
        <v>890</v>
      </c>
      <c r="I11" s="11" t="n">
        <v>900</v>
      </c>
      <c r="J11" s="11" t="n">
        <v>910</v>
      </c>
      <c r="K11" s="11" t="n">
        <v>910</v>
      </c>
      <c r="L11" s="11" t="n">
        <v>920</v>
      </c>
      <c r="M11" s="11" t="n">
        <v>950</v>
      </c>
      <c r="N11" s="12">
        <f>SUM(B11:M11)</f>
        <v/>
      </c>
      <c r="O11" s="13">
        <f>IFERROR(N11/N$12,"")</f>
        <v/>
      </c>
    </row>
    <row r="12">
      <c r="A12" s="14" t="inlineStr">
        <is>
          <t>Total Revenue</t>
        </is>
      </c>
      <c r="B12" s="15">
        <f>SUM(B9:B11)</f>
        <v/>
      </c>
      <c r="C12" s="15">
        <f>SUM(C9:C11)</f>
        <v/>
      </c>
      <c r="D12" s="15">
        <f>SUM(D9:D11)</f>
        <v/>
      </c>
      <c r="E12" s="15">
        <f>SUM(E9:E11)</f>
        <v/>
      </c>
      <c r="F12" s="15">
        <f>SUM(F9:F11)</f>
        <v/>
      </c>
      <c r="G12" s="15">
        <f>SUM(G9:G11)</f>
        <v/>
      </c>
      <c r="H12" s="15">
        <f>SUM(H9:H11)</f>
        <v/>
      </c>
      <c r="I12" s="15">
        <f>SUM(I9:I11)</f>
        <v/>
      </c>
      <c r="J12" s="15">
        <f>SUM(J9:J11)</f>
        <v/>
      </c>
      <c r="K12" s="15">
        <f>SUM(K9:K11)</f>
        <v/>
      </c>
      <c r="L12" s="15">
        <f>SUM(L9:L11)</f>
        <v/>
      </c>
      <c r="M12" s="15">
        <f>SUM(M9:M11)</f>
        <v/>
      </c>
      <c r="N12" s="15">
        <f>SUM(B12:M12)</f>
        <v/>
      </c>
      <c r="O12" s="16">
        <f>IFERROR(N12/N$12,"")</f>
        <v/>
      </c>
    </row>
    <row r="13">
      <c r="A13" s="17" t="n"/>
      <c r="B13" s="17" t="n"/>
      <c r="C13" s="17" t="n"/>
      <c r="D13" s="17" t="n"/>
      <c r="E13" s="17" t="n"/>
      <c r="F13" s="17" t="n"/>
      <c r="G13" s="17" t="n"/>
      <c r="H13" s="17" t="n"/>
      <c r="I13" s="17" t="n"/>
      <c r="J13" s="17" t="n"/>
      <c r="K13" s="17" t="n"/>
      <c r="L13" s="17" t="n"/>
      <c r="M13" s="17" t="n"/>
      <c r="N13" s="17" t="n"/>
      <c r="O13" s="17" t="n"/>
    </row>
    <row r="14">
      <c r="A14" s="8" t="inlineStr">
        <is>
          <t>COST OF GOODS SOLD</t>
        </is>
      </c>
      <c r="B14" s="9" t="n"/>
      <c r="C14" s="9" t="n"/>
      <c r="D14" s="9" t="n"/>
      <c r="E14" s="9" t="n"/>
      <c r="F14" s="9" t="n"/>
      <c r="G14" s="9" t="n"/>
      <c r="H14" s="9" t="n"/>
      <c r="I14" s="9" t="n"/>
      <c r="J14" s="9" t="n"/>
      <c r="K14" s="9" t="n"/>
      <c r="L14" s="9" t="n"/>
      <c r="M14" s="9" t="n"/>
      <c r="N14" s="9" t="n"/>
      <c r="O14" s="9" t="n"/>
    </row>
    <row r="15">
      <c r="A15" s="10" t="inlineStr">
        <is>
          <t>Materials &amp; Inventory</t>
        </is>
      </c>
      <c r="B15" s="11" t="n">
        <v>11200</v>
      </c>
      <c r="C15" s="11" t="n">
        <v>11070</v>
      </c>
      <c r="D15" s="11" t="n">
        <v>12670</v>
      </c>
      <c r="E15" s="11" t="n">
        <v>13220</v>
      </c>
      <c r="F15" s="11" t="n">
        <v>13920</v>
      </c>
      <c r="G15" s="11" t="n">
        <v>14350</v>
      </c>
      <c r="H15" s="11" t="n">
        <v>13540</v>
      </c>
      <c r="I15" s="11" t="n">
        <v>14110</v>
      </c>
      <c r="J15" s="11" t="n">
        <v>15120</v>
      </c>
      <c r="K15" s="11" t="n">
        <v>15580</v>
      </c>
      <c r="L15" s="11" t="n">
        <v>16330</v>
      </c>
      <c r="M15" s="11" t="n">
        <v>18870</v>
      </c>
      <c r="N15" s="12">
        <f>SUM(B15:M15)</f>
        <v/>
      </c>
      <c r="O15" s="13">
        <f>IFERROR(N15/N$12,"")</f>
        <v/>
      </c>
    </row>
    <row r="16">
      <c r="A16" s="10" t="inlineStr">
        <is>
          <t>Direct Labour</t>
        </is>
      </c>
      <c r="B16" s="11" t="n">
        <v>3970</v>
      </c>
      <c r="C16" s="11" t="n">
        <v>3930</v>
      </c>
      <c r="D16" s="11" t="n">
        <v>4490</v>
      </c>
      <c r="E16" s="11" t="n">
        <v>4690</v>
      </c>
      <c r="F16" s="11" t="n">
        <v>4940</v>
      </c>
      <c r="G16" s="11" t="n">
        <v>5090</v>
      </c>
      <c r="H16" s="11" t="n">
        <v>4800</v>
      </c>
      <c r="I16" s="11" t="n">
        <v>5010</v>
      </c>
      <c r="J16" s="11" t="n">
        <v>5370</v>
      </c>
      <c r="K16" s="11" t="n">
        <v>5530</v>
      </c>
      <c r="L16" s="11" t="n">
        <v>5790</v>
      </c>
      <c r="M16" s="11" t="n">
        <v>6690</v>
      </c>
      <c r="N16" s="12">
        <f>SUM(B16:M16)</f>
        <v/>
      </c>
      <c r="O16" s="13">
        <f>IFERROR(N16/N$12,"")</f>
        <v/>
      </c>
    </row>
    <row r="17">
      <c r="A17" s="10" t="inlineStr">
        <is>
          <t>Freight &amp; Fulfilment</t>
        </is>
      </c>
      <c r="B17" s="11" t="n">
        <v>1260</v>
      </c>
      <c r="C17" s="11" t="n">
        <v>1250</v>
      </c>
      <c r="D17" s="11" t="n">
        <v>1430</v>
      </c>
      <c r="E17" s="11" t="n">
        <v>1490</v>
      </c>
      <c r="F17" s="11" t="n">
        <v>1570</v>
      </c>
      <c r="G17" s="11" t="n">
        <v>1620</v>
      </c>
      <c r="H17" s="11" t="n">
        <v>1530</v>
      </c>
      <c r="I17" s="11" t="n">
        <v>1590</v>
      </c>
      <c r="J17" s="11" t="n">
        <v>1710</v>
      </c>
      <c r="K17" s="11" t="n">
        <v>1760</v>
      </c>
      <c r="L17" s="11" t="n">
        <v>1840</v>
      </c>
      <c r="M17" s="11" t="n">
        <v>2130</v>
      </c>
      <c r="N17" s="12">
        <f>SUM(B17:M17)</f>
        <v/>
      </c>
      <c r="O17" s="13">
        <f>IFERROR(N17/N$12,"")</f>
        <v/>
      </c>
    </row>
    <row r="18">
      <c r="A18" s="14" t="inlineStr">
        <is>
          <t>Total Cost of Goods Sold</t>
        </is>
      </c>
      <c r="B18" s="15">
        <f>SUM(B15:B17)</f>
        <v/>
      </c>
      <c r="C18" s="15">
        <f>SUM(C15:C17)</f>
        <v/>
      </c>
      <c r="D18" s="15">
        <f>SUM(D15:D17)</f>
        <v/>
      </c>
      <c r="E18" s="15">
        <f>SUM(E15:E17)</f>
        <v/>
      </c>
      <c r="F18" s="15">
        <f>SUM(F15:F17)</f>
        <v/>
      </c>
      <c r="G18" s="15">
        <f>SUM(G15:G17)</f>
        <v/>
      </c>
      <c r="H18" s="15">
        <f>SUM(H15:H17)</f>
        <v/>
      </c>
      <c r="I18" s="15">
        <f>SUM(I15:I17)</f>
        <v/>
      </c>
      <c r="J18" s="15">
        <f>SUM(J15:J17)</f>
        <v/>
      </c>
      <c r="K18" s="15">
        <f>SUM(K15:K17)</f>
        <v/>
      </c>
      <c r="L18" s="15">
        <f>SUM(L15:L17)</f>
        <v/>
      </c>
      <c r="M18" s="15">
        <f>SUM(M15:M17)</f>
        <v/>
      </c>
      <c r="N18" s="15">
        <f>SUM(B18:M18)</f>
        <v/>
      </c>
      <c r="O18" s="16">
        <f>IFERROR(N18/N$12,"")</f>
        <v/>
      </c>
    </row>
    <row r="19">
      <c r="A19" s="18" t="inlineStr">
        <is>
          <t>GROSS PROFIT</t>
        </is>
      </c>
      <c r="B19" s="19">
        <f>B12-B18</f>
        <v/>
      </c>
      <c r="C19" s="19">
        <f>C12-C18</f>
        <v/>
      </c>
      <c r="D19" s="19">
        <f>D12-D18</f>
        <v/>
      </c>
      <c r="E19" s="19">
        <f>E12-E18</f>
        <v/>
      </c>
      <c r="F19" s="19">
        <f>F12-F18</f>
        <v/>
      </c>
      <c r="G19" s="19">
        <f>G12-G18</f>
        <v/>
      </c>
      <c r="H19" s="19">
        <f>H12-H18</f>
        <v/>
      </c>
      <c r="I19" s="19">
        <f>I12-I18</f>
        <v/>
      </c>
      <c r="J19" s="19">
        <f>J12-J18</f>
        <v/>
      </c>
      <c r="K19" s="19">
        <f>K12-K18</f>
        <v/>
      </c>
      <c r="L19" s="19">
        <f>L12-L18</f>
        <v/>
      </c>
      <c r="M19" s="19">
        <f>M12-M18</f>
        <v/>
      </c>
      <c r="N19" s="19">
        <f>SUM(B19:M19)</f>
        <v/>
      </c>
      <c r="O19" s="20">
        <f>IFERROR(N19/N$12,"")</f>
        <v/>
      </c>
    </row>
    <row r="20">
      <c r="A20" s="21" t="inlineStr">
        <is>
          <t>Gross Margin %</t>
        </is>
      </c>
      <c r="B20" s="13">
        <f>IFERROR(B19/B12,"")</f>
        <v/>
      </c>
      <c r="C20" s="13">
        <f>IFERROR(C19/C12,"")</f>
        <v/>
      </c>
      <c r="D20" s="13">
        <f>IFERROR(D19/D12,"")</f>
        <v/>
      </c>
      <c r="E20" s="13">
        <f>IFERROR(E19/E12,"")</f>
        <v/>
      </c>
      <c r="F20" s="13">
        <f>IFERROR(F19/F12,"")</f>
        <v/>
      </c>
      <c r="G20" s="13">
        <f>IFERROR(G19/G12,"")</f>
        <v/>
      </c>
      <c r="H20" s="13">
        <f>IFERROR(H19/H12,"")</f>
        <v/>
      </c>
      <c r="I20" s="13">
        <f>IFERROR(I19/I12,"")</f>
        <v/>
      </c>
      <c r="J20" s="13">
        <f>IFERROR(J19/J12,"")</f>
        <v/>
      </c>
      <c r="K20" s="13">
        <f>IFERROR(K19/K12,"")</f>
        <v/>
      </c>
      <c r="L20" s="13">
        <f>IFERROR(L19/L12,"")</f>
        <v/>
      </c>
      <c r="M20" s="13">
        <f>IFERROR(M19/M12,"")</f>
        <v/>
      </c>
      <c r="N20" s="13">
        <f>IFERROR(N19/N12,"")</f>
        <v/>
      </c>
      <c r="O20" s="17" t="n"/>
    </row>
    <row r="21">
      <c r="A21" s="17" t="n"/>
      <c r="B21" s="17" t="n"/>
      <c r="C21" s="17" t="n"/>
      <c r="D21" s="17" t="n"/>
      <c r="E21" s="17" t="n"/>
      <c r="F21" s="17" t="n"/>
      <c r="G21" s="17" t="n"/>
      <c r="H21" s="17" t="n"/>
      <c r="I21" s="17" t="n"/>
      <c r="J21" s="17" t="n"/>
      <c r="K21" s="17" t="n"/>
      <c r="L21" s="17" t="n"/>
      <c r="M21" s="17" t="n"/>
      <c r="N21" s="17" t="n"/>
      <c r="O21" s="17" t="n"/>
    </row>
    <row r="22">
      <c r="A22" s="8" t="inlineStr">
        <is>
          <t>OPERATING EXPENSES</t>
        </is>
      </c>
      <c r="B22" s="9" t="n"/>
      <c r="C22" s="9" t="n"/>
      <c r="D22" s="9" t="n"/>
      <c r="E22" s="9" t="n"/>
      <c r="F22" s="9" t="n"/>
      <c r="G22" s="9" t="n"/>
      <c r="H22" s="9" t="n"/>
      <c r="I22" s="9" t="n"/>
      <c r="J22" s="9" t="n"/>
      <c r="K22" s="9" t="n"/>
      <c r="L22" s="9" t="n"/>
      <c r="M22" s="9" t="n"/>
      <c r="N22" s="9" t="n"/>
      <c r="O22" s="9" t="n"/>
    </row>
    <row r="23">
      <c r="A23" s="10" t="inlineStr">
        <is>
          <t>Salaries &amp; Wages</t>
        </is>
      </c>
      <c r="B23" s="11" t="n">
        <v>14500</v>
      </c>
      <c r="C23" s="11" t="n">
        <v>14560</v>
      </c>
      <c r="D23" s="11" t="n">
        <v>14620</v>
      </c>
      <c r="E23" s="11" t="n">
        <v>14670</v>
      </c>
      <c r="F23" s="11" t="n">
        <v>14730</v>
      </c>
      <c r="G23" s="11" t="n">
        <v>14790</v>
      </c>
      <c r="H23" s="11" t="n">
        <v>14850</v>
      </c>
      <c r="I23" s="11" t="n">
        <v>14910</v>
      </c>
      <c r="J23" s="11" t="n">
        <v>14960</v>
      </c>
      <c r="K23" s="11" t="n">
        <v>15020</v>
      </c>
      <c r="L23" s="11" t="n">
        <v>15080</v>
      </c>
      <c r="M23" s="11" t="n">
        <v>15140</v>
      </c>
      <c r="N23" s="12">
        <f>SUM(B23:M23)</f>
        <v/>
      </c>
      <c r="O23" s="13">
        <f>IFERROR(N23/N$12,"")</f>
        <v/>
      </c>
    </row>
    <row r="24">
      <c r="A24" s="10" t="inlineStr">
        <is>
          <t>Rent &amp; Utilities</t>
        </is>
      </c>
      <c r="B24" s="11" t="n">
        <v>4200</v>
      </c>
      <c r="C24" s="11" t="n">
        <v>4200</v>
      </c>
      <c r="D24" s="11" t="n">
        <v>4200</v>
      </c>
      <c r="E24" s="11" t="n">
        <v>4200</v>
      </c>
      <c r="F24" s="11" t="n">
        <v>4200</v>
      </c>
      <c r="G24" s="11" t="n">
        <v>4200</v>
      </c>
      <c r="H24" s="11" t="n">
        <v>4200</v>
      </c>
      <c r="I24" s="11" t="n">
        <v>4200</v>
      </c>
      <c r="J24" s="11" t="n">
        <v>4200</v>
      </c>
      <c r="K24" s="11" t="n">
        <v>4200</v>
      </c>
      <c r="L24" s="11" t="n">
        <v>4200</v>
      </c>
      <c r="M24" s="11" t="n">
        <v>4200</v>
      </c>
      <c r="N24" s="12">
        <f>SUM(B24:M24)</f>
        <v/>
      </c>
      <c r="O24" s="13">
        <f>IFERROR(N24/N$12,"")</f>
        <v/>
      </c>
    </row>
    <row r="25">
      <c r="A25" s="10" t="inlineStr">
        <is>
          <t>Marketing &amp; Advertising</t>
        </is>
      </c>
      <c r="B25" s="11" t="n">
        <v>2600</v>
      </c>
      <c r="C25" s="11" t="n">
        <v>2630</v>
      </c>
      <c r="D25" s="11" t="n">
        <v>2650</v>
      </c>
      <c r="E25" s="11" t="n">
        <v>2680</v>
      </c>
      <c r="F25" s="11" t="n">
        <v>2700</v>
      </c>
      <c r="G25" s="11" t="n">
        <v>2730</v>
      </c>
      <c r="H25" s="11" t="n">
        <v>2760</v>
      </c>
      <c r="I25" s="11" t="n">
        <v>2780</v>
      </c>
      <c r="J25" s="11" t="n">
        <v>2810</v>
      </c>
      <c r="K25" s="11" t="n">
        <v>2830</v>
      </c>
      <c r="L25" s="11" t="n">
        <v>4660</v>
      </c>
      <c r="M25" s="11" t="n">
        <v>5490</v>
      </c>
      <c r="N25" s="12">
        <f>SUM(B25:M25)</f>
        <v/>
      </c>
      <c r="O25" s="13">
        <f>IFERROR(N25/N$12,"")</f>
        <v/>
      </c>
    </row>
    <row r="26">
      <c r="A26" s="10" t="inlineStr">
        <is>
          <t>Software &amp; Subscriptions</t>
        </is>
      </c>
      <c r="B26" s="11" t="n">
        <v>850</v>
      </c>
      <c r="C26" s="11" t="n">
        <v>850</v>
      </c>
      <c r="D26" s="11" t="n">
        <v>850</v>
      </c>
      <c r="E26" s="11" t="n">
        <v>850</v>
      </c>
      <c r="F26" s="11" t="n">
        <v>850</v>
      </c>
      <c r="G26" s="11" t="n">
        <v>850</v>
      </c>
      <c r="H26" s="11" t="n">
        <v>850</v>
      </c>
      <c r="I26" s="11" t="n">
        <v>850</v>
      </c>
      <c r="J26" s="11" t="n">
        <v>850</v>
      </c>
      <c r="K26" s="11" t="n">
        <v>850</v>
      </c>
      <c r="L26" s="11" t="n">
        <v>850</v>
      </c>
      <c r="M26" s="11" t="n">
        <v>850</v>
      </c>
      <c r="N26" s="12">
        <f>SUM(B26:M26)</f>
        <v/>
      </c>
      <c r="O26" s="13">
        <f>IFERROR(N26/N$12,"")</f>
        <v/>
      </c>
    </row>
    <row r="27">
      <c r="A27" s="10" t="inlineStr">
        <is>
          <t>Insurance</t>
        </is>
      </c>
      <c r="B27" s="11" t="n">
        <v>620</v>
      </c>
      <c r="C27" s="11" t="n">
        <v>620</v>
      </c>
      <c r="D27" s="11" t="n">
        <v>620</v>
      </c>
      <c r="E27" s="11" t="n">
        <v>620</v>
      </c>
      <c r="F27" s="11" t="n">
        <v>620</v>
      </c>
      <c r="G27" s="11" t="n">
        <v>620</v>
      </c>
      <c r="H27" s="11" t="n">
        <v>620</v>
      </c>
      <c r="I27" s="11" t="n">
        <v>620</v>
      </c>
      <c r="J27" s="11" t="n">
        <v>620</v>
      </c>
      <c r="K27" s="11" t="n">
        <v>620</v>
      </c>
      <c r="L27" s="11" t="n">
        <v>620</v>
      </c>
      <c r="M27" s="11" t="n">
        <v>620</v>
      </c>
      <c r="N27" s="12">
        <f>SUM(B27:M27)</f>
        <v/>
      </c>
      <c r="O27" s="13">
        <f>IFERROR(N27/N$12,"")</f>
        <v/>
      </c>
    </row>
    <row r="28">
      <c r="A28" s="10" t="inlineStr">
        <is>
          <t>Office &amp; Admin</t>
        </is>
      </c>
      <c r="B28" s="11" t="n">
        <v>950</v>
      </c>
      <c r="C28" s="11" t="n">
        <v>950</v>
      </c>
      <c r="D28" s="11" t="n">
        <v>950</v>
      </c>
      <c r="E28" s="11" t="n">
        <v>950</v>
      </c>
      <c r="F28" s="11" t="n">
        <v>950</v>
      </c>
      <c r="G28" s="11" t="n">
        <v>950</v>
      </c>
      <c r="H28" s="11" t="n">
        <v>950</v>
      </c>
      <c r="I28" s="11" t="n">
        <v>950</v>
      </c>
      <c r="J28" s="11" t="n">
        <v>950</v>
      </c>
      <c r="K28" s="11" t="n">
        <v>950</v>
      </c>
      <c r="L28" s="11" t="n">
        <v>950</v>
      </c>
      <c r="M28" s="11" t="n">
        <v>950</v>
      </c>
      <c r="N28" s="12">
        <f>SUM(B28:M28)</f>
        <v/>
      </c>
      <c r="O28" s="13">
        <f>IFERROR(N28/N$12,"")</f>
        <v/>
      </c>
    </row>
    <row r="29">
      <c r="A29" s="10" t="inlineStr">
        <is>
          <t>Professional Fees</t>
        </is>
      </c>
      <c r="B29" s="11" t="n">
        <v>700</v>
      </c>
      <c r="C29" s="11" t="n">
        <v>700</v>
      </c>
      <c r="D29" s="11" t="n">
        <v>700</v>
      </c>
      <c r="E29" s="11" t="n">
        <v>700</v>
      </c>
      <c r="F29" s="11" t="n">
        <v>700</v>
      </c>
      <c r="G29" s="11" t="n">
        <v>700</v>
      </c>
      <c r="H29" s="11" t="n">
        <v>700</v>
      </c>
      <c r="I29" s="11" t="n">
        <v>700</v>
      </c>
      <c r="J29" s="11" t="n">
        <v>700</v>
      </c>
      <c r="K29" s="11" t="n">
        <v>700</v>
      </c>
      <c r="L29" s="11" t="n">
        <v>700</v>
      </c>
      <c r="M29" s="11" t="n">
        <v>700</v>
      </c>
      <c r="N29" s="12">
        <f>SUM(B29:M29)</f>
        <v/>
      </c>
      <c r="O29" s="13">
        <f>IFERROR(N29/N$12,"")</f>
        <v/>
      </c>
    </row>
    <row r="30">
      <c r="A30" s="10" t="inlineStr">
        <is>
          <t>Depreciation</t>
        </is>
      </c>
      <c r="B30" s="11" t="n">
        <v>1100</v>
      </c>
      <c r="C30" s="11" t="n">
        <v>1100</v>
      </c>
      <c r="D30" s="11" t="n">
        <v>1100</v>
      </c>
      <c r="E30" s="11" t="n">
        <v>1100</v>
      </c>
      <c r="F30" s="11" t="n">
        <v>1100</v>
      </c>
      <c r="G30" s="11" t="n">
        <v>1100</v>
      </c>
      <c r="H30" s="11" t="n">
        <v>1100</v>
      </c>
      <c r="I30" s="11" t="n">
        <v>1100</v>
      </c>
      <c r="J30" s="11" t="n">
        <v>1100</v>
      </c>
      <c r="K30" s="11" t="n">
        <v>1100</v>
      </c>
      <c r="L30" s="11" t="n">
        <v>1100</v>
      </c>
      <c r="M30" s="11" t="n">
        <v>1100</v>
      </c>
      <c r="N30" s="12">
        <f>SUM(B30:M30)</f>
        <v/>
      </c>
      <c r="O30" s="13">
        <f>IFERROR(N30/N$12,"")</f>
        <v/>
      </c>
    </row>
    <row r="31">
      <c r="A31" s="14" t="inlineStr">
        <is>
          <t>Total Operating Expenses</t>
        </is>
      </c>
      <c r="B31" s="15">
        <f>SUM(B23:B30)</f>
        <v/>
      </c>
      <c r="C31" s="15">
        <f>SUM(C23:C30)</f>
        <v/>
      </c>
      <c r="D31" s="15">
        <f>SUM(D23:D30)</f>
        <v/>
      </c>
      <c r="E31" s="15">
        <f>SUM(E23:E30)</f>
        <v/>
      </c>
      <c r="F31" s="15">
        <f>SUM(F23:F30)</f>
        <v/>
      </c>
      <c r="G31" s="15">
        <f>SUM(G23:G30)</f>
        <v/>
      </c>
      <c r="H31" s="15">
        <f>SUM(H23:H30)</f>
        <v/>
      </c>
      <c r="I31" s="15">
        <f>SUM(I23:I30)</f>
        <v/>
      </c>
      <c r="J31" s="15">
        <f>SUM(J23:J30)</f>
        <v/>
      </c>
      <c r="K31" s="15">
        <f>SUM(K23:K30)</f>
        <v/>
      </c>
      <c r="L31" s="15">
        <f>SUM(L23:L30)</f>
        <v/>
      </c>
      <c r="M31" s="15">
        <f>SUM(M23:M30)</f>
        <v/>
      </c>
      <c r="N31" s="15">
        <f>SUM(B31:M31)</f>
        <v/>
      </c>
      <c r="O31" s="16">
        <f>IFERROR(N31/N$12,"")</f>
        <v/>
      </c>
    </row>
    <row r="32">
      <c r="A32" s="18" t="inlineStr">
        <is>
          <t>OPERATING PROFIT (EBIT)</t>
        </is>
      </c>
      <c r="B32" s="19">
        <f>B19-B31</f>
        <v/>
      </c>
      <c r="C32" s="19">
        <f>C19-C31</f>
        <v/>
      </c>
      <c r="D32" s="19">
        <f>D19-D31</f>
        <v/>
      </c>
      <c r="E32" s="19">
        <f>E19-E31</f>
        <v/>
      </c>
      <c r="F32" s="19">
        <f>F19-F31</f>
        <v/>
      </c>
      <c r="G32" s="19">
        <f>G19-G31</f>
        <v/>
      </c>
      <c r="H32" s="19">
        <f>H19-H31</f>
        <v/>
      </c>
      <c r="I32" s="19">
        <f>I19-I31</f>
        <v/>
      </c>
      <c r="J32" s="19">
        <f>J19-J31</f>
        <v/>
      </c>
      <c r="K32" s="19">
        <f>K19-K31</f>
        <v/>
      </c>
      <c r="L32" s="19">
        <f>L19-L31</f>
        <v/>
      </c>
      <c r="M32" s="19">
        <f>M19-M31</f>
        <v/>
      </c>
      <c r="N32" s="19">
        <f>SUM(B32:M32)</f>
        <v/>
      </c>
      <c r="O32" s="20">
        <f>IFERROR(N32/N$12,"")</f>
        <v/>
      </c>
    </row>
    <row r="33">
      <c r="A33" s="17" t="n"/>
      <c r="B33" s="17" t="n"/>
      <c r="C33" s="17" t="n"/>
      <c r="D33" s="17" t="n"/>
      <c r="E33" s="17" t="n"/>
      <c r="F33" s="17" t="n"/>
      <c r="G33" s="17" t="n"/>
      <c r="H33" s="17" t="n"/>
      <c r="I33" s="17" t="n"/>
      <c r="J33" s="17" t="n"/>
      <c r="K33" s="17" t="n"/>
      <c r="L33" s="17" t="n"/>
      <c r="M33" s="17" t="n"/>
      <c r="N33" s="17" t="n"/>
      <c r="O33" s="17" t="n"/>
    </row>
    <row r="34">
      <c r="A34" s="8" t="inlineStr">
        <is>
          <t>OTHER INCOME / (EXPENSES)</t>
        </is>
      </c>
      <c r="B34" s="9" t="n"/>
      <c r="C34" s="9" t="n"/>
      <c r="D34" s="9" t="n"/>
      <c r="E34" s="9" t="n"/>
      <c r="F34" s="9" t="n"/>
      <c r="G34" s="9" t="n"/>
      <c r="H34" s="9" t="n"/>
      <c r="I34" s="9" t="n"/>
      <c r="J34" s="9" t="n"/>
      <c r="K34" s="9" t="n"/>
      <c r="L34" s="9" t="n"/>
      <c r="M34" s="9" t="n"/>
      <c r="N34" s="9" t="n"/>
      <c r="O34" s="9" t="n"/>
    </row>
    <row r="35">
      <c r="A35" s="10" t="inlineStr">
        <is>
          <t>Interest Expense</t>
        </is>
      </c>
      <c r="B35" s="11" t="n">
        <v>-380</v>
      </c>
      <c r="C35" s="11" t="n">
        <v>-380</v>
      </c>
      <c r="D35" s="11" t="n">
        <v>-380</v>
      </c>
      <c r="E35" s="11" t="n">
        <v>-380</v>
      </c>
      <c r="F35" s="11" t="n">
        <v>-380</v>
      </c>
      <c r="G35" s="11" t="n">
        <v>-380</v>
      </c>
      <c r="H35" s="11" t="n">
        <v>-380</v>
      </c>
      <c r="I35" s="11" t="n">
        <v>-380</v>
      </c>
      <c r="J35" s="11" t="n">
        <v>-380</v>
      </c>
      <c r="K35" s="11" t="n">
        <v>-380</v>
      </c>
      <c r="L35" s="11" t="n">
        <v>-380</v>
      </c>
      <c r="M35" s="11" t="n">
        <v>-380</v>
      </c>
      <c r="N35" s="12">
        <f>SUM(B35:M35)</f>
        <v/>
      </c>
      <c r="O35" s="13">
        <f>IFERROR(N35/N$12,"")</f>
        <v/>
      </c>
    </row>
    <row r="36">
      <c r="A36" s="10" t="inlineStr">
        <is>
          <t>Other Income</t>
        </is>
      </c>
      <c r="B36" s="11" t="n">
        <v>0</v>
      </c>
      <c r="C36" s="11" t="n">
        <v>0</v>
      </c>
      <c r="D36" s="11" t="n">
        <v>150</v>
      </c>
      <c r="E36" s="11" t="n">
        <v>0</v>
      </c>
      <c r="F36" s="11" t="n">
        <v>0</v>
      </c>
      <c r="G36" s="11" t="n">
        <v>220</v>
      </c>
      <c r="H36" s="11" t="n">
        <v>0</v>
      </c>
      <c r="I36" s="11" t="n">
        <v>0</v>
      </c>
      <c r="J36" s="11" t="n">
        <v>180</v>
      </c>
      <c r="K36" s="11" t="n">
        <v>0</v>
      </c>
      <c r="L36" s="11" t="n">
        <v>0</v>
      </c>
      <c r="M36" s="11" t="n">
        <v>300</v>
      </c>
      <c r="N36" s="12">
        <f>SUM(B36:M36)</f>
        <v/>
      </c>
      <c r="O36" s="13">
        <f>IFERROR(N36/N$12,"")</f>
        <v/>
      </c>
    </row>
    <row r="37">
      <c r="A37" s="14" t="inlineStr">
        <is>
          <t>Net Profit Before Tax</t>
        </is>
      </c>
      <c r="B37" s="15">
        <f>B32+B35+B36</f>
        <v/>
      </c>
      <c r="C37" s="15">
        <f>C32+C35+C36</f>
        <v/>
      </c>
      <c r="D37" s="15">
        <f>D32+D35+D36</f>
        <v/>
      </c>
      <c r="E37" s="15">
        <f>E32+E35+E36</f>
        <v/>
      </c>
      <c r="F37" s="15">
        <f>F32+F35+F36</f>
        <v/>
      </c>
      <c r="G37" s="15">
        <f>G32+G35+G36</f>
        <v/>
      </c>
      <c r="H37" s="15">
        <f>H32+H35+H36</f>
        <v/>
      </c>
      <c r="I37" s="15">
        <f>I32+I35+I36</f>
        <v/>
      </c>
      <c r="J37" s="15">
        <f>J32+J35+J36</f>
        <v/>
      </c>
      <c r="K37" s="15">
        <f>K32+K35+K36</f>
        <v/>
      </c>
      <c r="L37" s="15">
        <f>L32+L35+L36</f>
        <v/>
      </c>
      <c r="M37" s="15">
        <f>M32+M35+M36</f>
        <v/>
      </c>
      <c r="N37" s="15">
        <f>SUM(B37:M37)</f>
        <v/>
      </c>
      <c r="O37" s="16">
        <f>IFERROR(N37/N$12,"")</f>
        <v/>
      </c>
    </row>
    <row r="38">
      <c r="A38" s="10" t="inlineStr">
        <is>
          <t>Income Tax</t>
        </is>
      </c>
      <c r="B38" s="22">
        <f>-MAX(0,B37*$L$5)</f>
        <v/>
      </c>
      <c r="C38" s="22">
        <f>-MAX(0,C37*$L$5)</f>
        <v/>
      </c>
      <c r="D38" s="22">
        <f>-MAX(0,D37*$L$5)</f>
        <v/>
      </c>
      <c r="E38" s="22">
        <f>-MAX(0,E37*$L$5)</f>
        <v/>
      </c>
      <c r="F38" s="22">
        <f>-MAX(0,F37*$L$5)</f>
        <v/>
      </c>
      <c r="G38" s="22">
        <f>-MAX(0,G37*$L$5)</f>
        <v/>
      </c>
      <c r="H38" s="22">
        <f>-MAX(0,H37*$L$5)</f>
        <v/>
      </c>
      <c r="I38" s="22">
        <f>-MAX(0,I37*$L$5)</f>
        <v/>
      </c>
      <c r="J38" s="22">
        <f>-MAX(0,J37*$L$5)</f>
        <v/>
      </c>
      <c r="K38" s="22">
        <f>-MAX(0,K37*$L$5)</f>
        <v/>
      </c>
      <c r="L38" s="22">
        <f>-MAX(0,L37*$L$5)</f>
        <v/>
      </c>
      <c r="M38" s="22">
        <f>-MAX(0,M37*$L$5)</f>
        <v/>
      </c>
      <c r="N38" s="12">
        <f>SUM(B38:M38)</f>
        <v/>
      </c>
      <c r="O38" s="13">
        <f>IFERROR(N38/N$12,"")</f>
        <v/>
      </c>
    </row>
    <row r="39">
      <c r="A39" s="23" t="inlineStr">
        <is>
          <t>NET PROFIT</t>
        </is>
      </c>
      <c r="B39" s="24">
        <f>B37+B38</f>
        <v/>
      </c>
      <c r="C39" s="24">
        <f>C37+C38</f>
        <v/>
      </c>
      <c r="D39" s="24">
        <f>D37+D38</f>
        <v/>
      </c>
      <c r="E39" s="24">
        <f>E37+E38</f>
        <v/>
      </c>
      <c r="F39" s="24">
        <f>F37+F38</f>
        <v/>
      </c>
      <c r="G39" s="24">
        <f>G37+G38</f>
        <v/>
      </c>
      <c r="H39" s="24">
        <f>H37+H38</f>
        <v/>
      </c>
      <c r="I39" s="24">
        <f>I37+I38</f>
        <v/>
      </c>
      <c r="J39" s="24">
        <f>J37+J38</f>
        <v/>
      </c>
      <c r="K39" s="24">
        <f>K37+K38</f>
        <v/>
      </c>
      <c r="L39" s="24">
        <f>L37+L38</f>
        <v/>
      </c>
      <c r="M39" s="24">
        <f>M37+M38</f>
        <v/>
      </c>
      <c r="N39" s="24">
        <f>SUM(B39:M39)</f>
        <v/>
      </c>
      <c r="O39" s="25">
        <f>IFERROR(N39/N$12,"")</f>
        <v/>
      </c>
    </row>
    <row r="40">
      <c r="A40" s="21" t="inlineStr">
        <is>
          <t>Net Profit Margin %</t>
        </is>
      </c>
      <c r="B40" s="13">
        <f>IFERROR(B39/B12,"")</f>
        <v/>
      </c>
      <c r="C40" s="13">
        <f>IFERROR(C39/C12,"")</f>
        <v/>
      </c>
      <c r="D40" s="13">
        <f>IFERROR(D39/D12,"")</f>
        <v/>
      </c>
      <c r="E40" s="13">
        <f>IFERROR(E39/E12,"")</f>
        <v/>
      </c>
      <c r="F40" s="13">
        <f>IFERROR(F39/F12,"")</f>
        <v/>
      </c>
      <c r="G40" s="13">
        <f>IFERROR(G39/G12,"")</f>
        <v/>
      </c>
      <c r="H40" s="13">
        <f>IFERROR(H39/H12,"")</f>
        <v/>
      </c>
      <c r="I40" s="13">
        <f>IFERROR(I39/I12,"")</f>
        <v/>
      </c>
      <c r="J40" s="13">
        <f>IFERROR(J39/J12,"")</f>
        <v/>
      </c>
      <c r="K40" s="13">
        <f>IFERROR(K39/K12,"")</f>
        <v/>
      </c>
      <c r="L40" s="13">
        <f>IFERROR(L39/L12,"")</f>
        <v/>
      </c>
      <c r="M40" s="13">
        <f>IFERROR(M39/M12,"")</f>
        <v/>
      </c>
      <c r="N40" s="13">
        <f>IFERROR(N39/N12,"")</f>
        <v/>
      </c>
      <c r="O40" s="17" t="n"/>
    </row>
    <row r="42">
      <c r="A42" s="26" t="inlineStr">
        <is>
          <t>How to use: replace the sample figures with your own monthly income and expenses (white cells). Totals, gross profit, operating profit, tax and net profit calculate automatically. Change the tax rate in cell L5.</t>
        </is>
      </c>
    </row>
  </sheetData>
  <mergeCells count="5">
    <mergeCell ref="J4:K4"/>
    <mergeCell ref="B4:E4"/>
    <mergeCell ref="J5:K5"/>
    <mergeCell ref="A1:O1"/>
    <mergeCell ref="B5:E5"/>
  </mergeCells>
  <conditionalFormatting sqref="B39:N39">
    <cfRule type="cellIs" priority="1" operator="lessThan" dxfId="0">
      <formula>0</formula>
    </cfRule>
  </conditionalFormatting>
  <pageMargins left="0.75" right="0.75" top="1" bottom="1" header="0.5" footer="0.5"/>
  <pageSetup orientation="landscape" fitToHeight="1"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2026-10-03T06:57:05Z</dcterms:created>
  <dcterms:modified xmlns:dcterms="http://purl.org/dc/terms/" xmlns:xsi="http://www.w3.org/2001/XMLSchema-instance" xsi:type="dcterms:W3CDTF">2026-10-03T06:57:05Z</dcterms:modified>
</cp:coreProperties>
</file>