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sh Flo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[Red](#,##0);&quot;-&quot;"/>
    <numFmt numFmtId="165" formatCode="#,##0;(#,##0);&quot;-&quot;"/>
  </numFmts>
  <fonts count="9">
    <font>
      <name val="Calibri"/>
      <family val="2"/>
      <color theme="1"/>
      <sz val="11"/>
      <scheme val="minor"/>
    </font>
    <font>
      <b val="1"/>
      <color rgb="00FFFFFF"/>
      <sz val="17"/>
    </font>
    <font>
      <b val="1"/>
    </font>
    <font>
      <b val="1"/>
      <color rgb="00FFFFFF"/>
    </font>
    <font>
      <b val="1"/>
      <color rgb="000F5F63"/>
      <sz val="10"/>
    </font>
    <font>
      <b val="1"/>
      <color rgb="00000000"/>
    </font>
    <font>
      <i val="1"/>
    </font>
    <font>
      <b val="1"/>
      <sz val="9"/>
    </font>
    <font>
      <i val="1"/>
      <color rgb="004F6466"/>
      <sz val="9"/>
    </font>
  </fonts>
  <fills count="8">
    <fill>
      <patternFill/>
    </fill>
    <fill>
      <patternFill patternType="gray125"/>
    </fill>
    <fill>
      <patternFill patternType="solid">
        <fgColor rgb="000F5F63"/>
      </patternFill>
    </fill>
    <fill>
      <patternFill patternType="solid">
        <fgColor rgb="00E8684A"/>
      </patternFill>
    </fill>
    <fill>
      <patternFill patternType="solid">
        <fgColor rgb="00FFF1E6"/>
      </patternFill>
    </fill>
    <fill>
      <patternFill patternType="solid">
        <fgColor rgb="00EEF5F5"/>
      </patternFill>
    </fill>
    <fill>
      <patternFill patternType="solid">
        <fgColor rgb="00E1F0EF"/>
      </patternFill>
    </fill>
    <fill>
      <patternFill patternType="solid">
        <fgColor rgb="00C24E33"/>
      </patternFill>
    </fill>
  </fills>
  <borders count="2">
    <border>
      <left/>
      <right/>
      <top/>
      <bottom/>
      <diagonal/>
    </border>
    <border>
      <left style="thin">
        <color rgb="00C7D5D6"/>
      </left>
      <right style="thin">
        <color rgb="00C7D5D6"/>
      </right>
      <top style="thin">
        <color rgb="00C7D5D6"/>
      </top>
      <bottom style="thin">
        <color rgb="00C7D5D6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2" fillId="0" borderId="0" pivotButton="0" quotePrefix="0" xfId="0"/>
    <xf numFmtId="3" fontId="0" fillId="4" borderId="1" applyAlignment="1" pivotButton="0" quotePrefix="0" xfId="0">
      <alignment horizontal="left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2" fillId="5" borderId="1" pivotButton="0" quotePrefix="0" xfId="0"/>
    <xf numFmtId="164" fontId="2" fillId="5" borderId="1" pivotButton="0" quotePrefix="0" xfId="0"/>
    <xf numFmtId="0" fontId="0" fillId="0" borderId="1" pivotButton="0" quotePrefix="0" xfId="0"/>
    <xf numFmtId="0" fontId="4" fillId="6" borderId="1" pivotButton="0" quotePrefix="0" xfId="0"/>
    <xf numFmtId="0" fontId="0" fillId="6" borderId="1" pivotButton="0" quotePrefix="0" xfId="0"/>
    <xf numFmtId="0" fontId="0" fillId="0" borderId="1" applyAlignment="1" pivotButton="0" quotePrefix="0" xfId="0">
      <alignment indent="1"/>
    </xf>
    <xf numFmtId="164" fontId="0" fillId="0" borderId="1" pivotButton="0" quotePrefix="0" xfId="0"/>
    <xf numFmtId="164" fontId="5" fillId="0" borderId="1" pivotButton="0" quotePrefix="0" xfId="0"/>
    <xf numFmtId="164" fontId="5" fillId="5" borderId="1" pivotButton="0" quotePrefix="0" xfId="0"/>
    <xf numFmtId="0" fontId="3" fillId="2" borderId="1" pivotButton="0" quotePrefix="0" xfId="0"/>
    <xf numFmtId="165" fontId="3" fillId="2" borderId="1" pivotButton="0" quotePrefix="0" xfId="0"/>
    <xf numFmtId="164" fontId="3" fillId="2" borderId="1" pivotButton="0" quotePrefix="0" xfId="0"/>
    <xf numFmtId="0" fontId="3" fillId="7" borderId="1" pivotButton="0" quotePrefix="0" xfId="0"/>
    <xf numFmtId="165" fontId="3" fillId="7" borderId="1" pivotButton="0" quotePrefix="0" xfId="0"/>
    <xf numFmtId="164" fontId="3" fillId="7" borderId="1" pivotButton="0" quotePrefix="0" xfId="0"/>
    <xf numFmtId="0" fontId="6" fillId="0" borderId="1" applyAlignment="1" pivotButton="0" quotePrefix="0" xfId="0">
      <alignment indent="1"/>
    </xf>
    <xf numFmtId="0" fontId="7" fillId="0" borderId="1" applyAlignment="1" pivotButton="0" quotePrefix="0" xfId="0">
      <alignment horizontal="center"/>
    </xf>
    <xf numFmtId="0" fontId="8" fillId="0" borderId="0" pivotButton="0" quotePrefix="0" xfId="0"/>
  </cellXfs>
  <cellStyles count="1">
    <cellStyle name="Normal" xfId="0" builtinId="0" hidden="0"/>
  </cellStyles>
  <dxfs count="2">
    <dxf>
      <font>
        <b val="1"/>
        <color rgb="00B03A1E"/>
      </font>
      <fill>
        <patternFill patternType="solid">
          <fgColor rgb="00FAD4CB"/>
        </patternFill>
      </fill>
    </dxf>
    <dxf>
      <font>
        <b val="1"/>
        <color rgb="001E7A45"/>
      </font>
      <fill>
        <patternFill patternType="solid">
          <fgColor rgb="00DDF1E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Net Cash Flow vs Closing Balance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'Cash Flow'!A30</f>
            </strRef>
          </tx>
          <spPr>
            <a:solidFill xmlns:a="http://schemas.openxmlformats.org/drawingml/2006/main">
              <a:srgbClr val="E8684A"/>
            </a:solidFill>
            <a:ln xmlns:a="http://schemas.openxmlformats.org/drawingml/2006/main">
              <a:prstDash val="solid"/>
            </a:ln>
          </spPr>
          <cat>
            <numRef>
              <f>'Cash Flow'!$B$7:$M$7</f>
            </numRef>
          </cat>
          <val>
            <numRef>
              <f>'Cash Flow'!$B$30:$M$30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'Cash Flow'!A31</f>
            </strRef>
          </tx>
          <spPr>
            <a:ln xmlns:a="http://schemas.openxmlformats.org/drawingml/2006/main" w="32000">
              <a:solidFill>
                <a:srgbClr val="0F5F63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'Cash Flow'!$B$31:$M$31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numFmt formatCode="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35</row>
      <rowOff>0</rowOff>
    </from>
    <ext cx="864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34"/>
  <sheetViews>
    <sheetView showGridLines="0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9.5" customWidth="1" min="2" max="2"/>
    <col width="9.5" customWidth="1" min="3" max="3"/>
    <col width="9.5" customWidth="1" min="4" max="4"/>
    <col width="9.5" customWidth="1" min="5" max="5"/>
    <col width="9.5" customWidth="1" min="6" max="6"/>
    <col width="9.5" customWidth="1" min="7" max="7"/>
    <col width="9.5" customWidth="1" min="8" max="8"/>
    <col width="9.5" customWidth="1" min="9" max="9"/>
    <col width="9.5" customWidth="1" min="10" max="10"/>
    <col width="9.5" customWidth="1" min="11" max="11"/>
    <col width="9.5" customWidth="1" min="12" max="12"/>
    <col width="9.5" customWidth="1" min="13" max="13"/>
    <col width="11" customWidth="1" min="14" max="14"/>
  </cols>
  <sheetData>
    <row r="1" ht="34" customHeight="1">
      <c r="A1" s="1" t="inlineStr">
        <is>
          <t>12-MONTH CASH FLOW FORECAST</t>
        </is>
      </c>
    </row>
    <row r="2" ht="4" customHeight="1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</row>
    <row r="4">
      <c r="A4" s="3" t="inlineStr">
        <is>
          <t>Company:</t>
        </is>
      </c>
      <c r="B4" t="inlineStr">
        <is>
          <t>Harbor &amp; Pine Studio</t>
        </is>
      </c>
      <c r="I4" s="3" t="inlineStr">
        <is>
          <t>Starting Cash (Jan 1):</t>
        </is>
      </c>
      <c r="L4" s="4" t="n">
        <v>18000</v>
      </c>
    </row>
    <row r="5">
      <c r="A5" s="3" t="inlineStr">
        <is>
          <t>Prepared By:</t>
        </is>
      </c>
      <c r="B5" t="inlineStr">
        <is>
          <t>Owner / Finance</t>
        </is>
      </c>
      <c r="I5" s="3" t="inlineStr">
        <is>
          <t>Minimum Cash Buffer:</t>
        </is>
      </c>
      <c r="L5" s="4" t="n">
        <v>10000</v>
      </c>
    </row>
    <row r="7" ht="22" customHeight="1">
      <c r="A7" s="5" t="inlineStr">
        <is>
          <t>Cash Flow Item</t>
        </is>
      </c>
      <c r="B7" s="6" t="inlineStr">
        <is>
          <t>Jan</t>
        </is>
      </c>
      <c r="C7" s="6" t="inlineStr">
        <is>
          <t>Feb</t>
        </is>
      </c>
      <c r="D7" s="6" t="inlineStr">
        <is>
          <t>Mar</t>
        </is>
      </c>
      <c r="E7" s="6" t="inlineStr">
        <is>
          <t>Apr</t>
        </is>
      </c>
      <c r="F7" s="6" t="inlineStr">
        <is>
          <t>May</t>
        </is>
      </c>
      <c r="G7" s="6" t="inlineStr">
        <is>
          <t>Jun</t>
        </is>
      </c>
      <c r="H7" s="6" t="inlineStr">
        <is>
          <t>Jul</t>
        </is>
      </c>
      <c r="I7" s="6" t="inlineStr">
        <is>
          <t>Aug</t>
        </is>
      </c>
      <c r="J7" s="6" t="inlineStr">
        <is>
          <t>Sep</t>
        </is>
      </c>
      <c r="K7" s="6" t="inlineStr">
        <is>
          <t>Oct</t>
        </is>
      </c>
      <c r="L7" s="6" t="inlineStr">
        <is>
          <t>Nov</t>
        </is>
      </c>
      <c r="M7" s="6" t="inlineStr">
        <is>
          <t>Dec</t>
        </is>
      </c>
      <c r="N7" s="6" t="inlineStr">
        <is>
          <t>Total</t>
        </is>
      </c>
    </row>
    <row r="8">
      <c r="A8" s="7" t="inlineStr">
        <is>
          <t>OPENING CASH BALANCE</t>
        </is>
      </c>
      <c r="B8" s="8">
        <f>L4</f>
        <v/>
      </c>
      <c r="C8" s="8">
        <f>B31</f>
        <v/>
      </c>
      <c r="D8" s="8">
        <f>C31</f>
        <v/>
      </c>
      <c r="E8" s="8">
        <f>D31</f>
        <v/>
      </c>
      <c r="F8" s="8">
        <f>E31</f>
        <v/>
      </c>
      <c r="G8" s="8">
        <f>F31</f>
        <v/>
      </c>
      <c r="H8" s="8">
        <f>G31</f>
        <v/>
      </c>
      <c r="I8" s="8">
        <f>H31</f>
        <v/>
      </c>
      <c r="J8" s="8">
        <f>I31</f>
        <v/>
      </c>
      <c r="K8" s="8">
        <f>J31</f>
        <v/>
      </c>
      <c r="L8" s="8">
        <f>K31</f>
        <v/>
      </c>
      <c r="M8" s="8">
        <f>L31</f>
        <v/>
      </c>
      <c r="N8" s="8">
        <f>B8</f>
        <v/>
      </c>
    </row>
    <row r="9">
      <c r="A9" s="9" t="n"/>
      <c r="B9" s="9" t="n"/>
      <c r="C9" s="9" t="n"/>
      <c r="D9" s="9" t="n"/>
      <c r="E9" s="9" t="n"/>
      <c r="F9" s="9" t="n"/>
      <c r="G9" s="9" t="n"/>
      <c r="H9" s="9" t="n"/>
      <c r="I9" s="9" t="n"/>
      <c r="J9" s="9" t="n"/>
      <c r="K9" s="9" t="n"/>
      <c r="L9" s="9" t="n"/>
      <c r="M9" s="9" t="n"/>
      <c r="N9" s="9" t="n"/>
    </row>
    <row r="10">
      <c r="A10" s="10" t="inlineStr">
        <is>
          <t>CASH INFLOWS</t>
        </is>
      </c>
      <c r="B10" s="11" t="n"/>
      <c r="C10" s="11" t="n"/>
      <c r="D10" s="11" t="n"/>
      <c r="E10" s="11" t="n"/>
      <c r="F10" s="11" t="n"/>
      <c r="G10" s="11" t="n"/>
      <c r="H10" s="11" t="n"/>
      <c r="I10" s="11" t="n"/>
      <c r="J10" s="11" t="n"/>
      <c r="K10" s="11" t="n"/>
      <c r="L10" s="11" t="n"/>
      <c r="M10" s="11" t="n"/>
      <c r="N10" s="11" t="n"/>
    </row>
    <row r="11">
      <c r="A11" s="12" t="inlineStr">
        <is>
          <t>Cash Sales</t>
        </is>
      </c>
      <c r="B11" s="13" t="n">
        <v>9200</v>
      </c>
      <c r="C11" s="13" t="n">
        <v>8800</v>
      </c>
      <c r="D11" s="13" t="n">
        <v>10400</v>
      </c>
      <c r="E11" s="13" t="n">
        <v>11000</v>
      </c>
      <c r="F11" s="13" t="n">
        <v>11800</v>
      </c>
      <c r="G11" s="13" t="n">
        <v>12600</v>
      </c>
      <c r="H11" s="13" t="n">
        <v>10200</v>
      </c>
      <c r="I11" s="13" t="n">
        <v>9800</v>
      </c>
      <c r="J11" s="13" t="n">
        <v>12400</v>
      </c>
      <c r="K11" s="13" t="n">
        <v>13600</v>
      </c>
      <c r="L11" s="13" t="n">
        <v>15200</v>
      </c>
      <c r="M11" s="13" t="n">
        <v>19800</v>
      </c>
      <c r="N11" s="14">
        <f>SUM(B11:M11)</f>
        <v/>
      </c>
    </row>
    <row r="12">
      <c r="A12" s="12" t="inlineStr">
        <is>
          <t>Collections from Customers</t>
        </is>
      </c>
      <c r="B12" s="13" t="n">
        <v>14500</v>
      </c>
      <c r="C12" s="13" t="n">
        <v>15800</v>
      </c>
      <c r="D12" s="13" t="n">
        <v>13900</v>
      </c>
      <c r="E12" s="13" t="n">
        <v>17200</v>
      </c>
      <c r="F12" s="13" t="n">
        <v>18400</v>
      </c>
      <c r="G12" s="13" t="n">
        <v>19100</v>
      </c>
      <c r="H12" s="13" t="n">
        <v>18800</v>
      </c>
      <c r="I12" s="13" t="n">
        <v>16400</v>
      </c>
      <c r="J12" s="13" t="n">
        <v>17900</v>
      </c>
      <c r="K12" s="13" t="n">
        <v>20300</v>
      </c>
      <c r="L12" s="13" t="n">
        <v>21800</v>
      </c>
      <c r="M12" s="13" t="n">
        <v>24600</v>
      </c>
      <c r="N12" s="14">
        <f>SUM(B12:M12)</f>
        <v/>
      </c>
    </row>
    <row r="13">
      <c r="A13" s="12" t="inlineStr">
        <is>
          <t>Loans / Financing Received</t>
        </is>
      </c>
      <c r="B13" s="13" t="n">
        <v>0</v>
      </c>
      <c r="C13" s="13" t="n">
        <v>0</v>
      </c>
      <c r="D13" s="13" t="n">
        <v>0</v>
      </c>
      <c r="E13" s="13" t="n">
        <v>0</v>
      </c>
      <c r="F13" s="13" t="n">
        <v>0</v>
      </c>
      <c r="G13" s="13" t="n">
        <v>0</v>
      </c>
      <c r="H13" s="13" t="n">
        <v>0</v>
      </c>
      <c r="I13" s="13" t="n">
        <v>25000</v>
      </c>
      <c r="J13" s="13" t="n">
        <v>0</v>
      </c>
      <c r="K13" s="13" t="n">
        <v>0</v>
      </c>
      <c r="L13" s="13" t="n">
        <v>0</v>
      </c>
      <c r="M13" s="13" t="n">
        <v>0</v>
      </c>
      <c r="N13" s="14">
        <f>SUM(B13:M13)</f>
        <v/>
      </c>
    </row>
    <row r="14">
      <c r="A14" s="12" t="inlineStr">
        <is>
          <t>Owner Investment</t>
        </is>
      </c>
      <c r="B14" s="13" t="n">
        <v>5000</v>
      </c>
      <c r="C14" s="13" t="n">
        <v>0</v>
      </c>
      <c r="D14" s="13" t="n">
        <v>0</v>
      </c>
      <c r="E14" s="13" t="n">
        <v>0</v>
      </c>
      <c r="F14" s="13" t="n">
        <v>0</v>
      </c>
      <c r="G14" s="13" t="n">
        <v>0</v>
      </c>
      <c r="H14" s="13" t="n">
        <v>0</v>
      </c>
      <c r="I14" s="13" t="n">
        <v>0</v>
      </c>
      <c r="J14" s="13" t="n">
        <v>0</v>
      </c>
      <c r="K14" s="13" t="n">
        <v>0</v>
      </c>
      <c r="L14" s="13" t="n">
        <v>0</v>
      </c>
      <c r="M14" s="13" t="n">
        <v>0</v>
      </c>
      <c r="N14" s="14">
        <f>SUM(B14:M14)</f>
        <v/>
      </c>
    </row>
    <row r="15">
      <c r="A15" s="12" t="inlineStr">
        <is>
          <t>Other Receipts</t>
        </is>
      </c>
      <c r="B15" s="13" t="n">
        <v>0</v>
      </c>
      <c r="C15" s="13" t="n">
        <v>300</v>
      </c>
      <c r="D15" s="13" t="n">
        <v>0</v>
      </c>
      <c r="E15" s="13" t="n">
        <v>0</v>
      </c>
      <c r="F15" s="13" t="n">
        <v>450</v>
      </c>
      <c r="G15" s="13" t="n">
        <v>0</v>
      </c>
      <c r="H15" s="13" t="n">
        <v>0</v>
      </c>
      <c r="I15" s="13" t="n">
        <v>200</v>
      </c>
      <c r="J15" s="13" t="n">
        <v>0</v>
      </c>
      <c r="K15" s="13" t="n">
        <v>0</v>
      </c>
      <c r="L15" s="13" t="n">
        <v>350</v>
      </c>
      <c r="M15" s="13" t="n">
        <v>0</v>
      </c>
      <c r="N15" s="14">
        <f>SUM(B15:M15)</f>
        <v/>
      </c>
    </row>
    <row r="16">
      <c r="A16" s="7" t="inlineStr">
        <is>
          <t>Total Cash Inflows</t>
        </is>
      </c>
      <c r="B16" s="15">
        <f>SUM(B11:B15)</f>
        <v/>
      </c>
      <c r="C16" s="15">
        <f>SUM(C11:C15)</f>
        <v/>
      </c>
      <c r="D16" s="15">
        <f>SUM(D11:D15)</f>
        <v/>
      </c>
      <c r="E16" s="15">
        <f>SUM(E11:E15)</f>
        <v/>
      </c>
      <c r="F16" s="15">
        <f>SUM(F11:F15)</f>
        <v/>
      </c>
      <c r="G16" s="15">
        <f>SUM(G11:G15)</f>
        <v/>
      </c>
      <c r="H16" s="15">
        <f>SUM(H11:H15)</f>
        <v/>
      </c>
      <c r="I16" s="15">
        <f>SUM(I11:I15)</f>
        <v/>
      </c>
      <c r="J16" s="15">
        <f>SUM(J11:J15)</f>
        <v/>
      </c>
      <c r="K16" s="15">
        <f>SUM(K11:K15)</f>
        <v/>
      </c>
      <c r="L16" s="15">
        <f>SUM(L11:L15)</f>
        <v/>
      </c>
      <c r="M16" s="15">
        <f>SUM(M11:M15)</f>
        <v/>
      </c>
      <c r="N16" s="15">
        <f>SUM(B16:M16)</f>
        <v/>
      </c>
    </row>
    <row r="17">
      <c r="A17" s="9" t="n"/>
      <c r="B17" s="9" t="n"/>
      <c r="C17" s="9" t="n"/>
      <c r="D17" s="9" t="n"/>
      <c r="E17" s="9" t="n"/>
      <c r="F17" s="9" t="n"/>
      <c r="G17" s="9" t="n"/>
      <c r="H17" s="9" t="n"/>
      <c r="I17" s="9" t="n"/>
      <c r="J17" s="9" t="n"/>
      <c r="K17" s="9" t="n"/>
      <c r="L17" s="9" t="n"/>
      <c r="M17" s="9" t="n"/>
      <c r="N17" s="9" t="n"/>
    </row>
    <row r="18">
      <c r="A18" s="10" t="inlineStr">
        <is>
          <t>CASH OUTFLOWS</t>
        </is>
      </c>
      <c r="B18" s="11" t="n"/>
      <c r="C18" s="11" t="n"/>
      <c r="D18" s="11" t="n"/>
      <c r="E18" s="11" t="n"/>
      <c r="F18" s="11" t="n"/>
      <c r="G18" s="11" t="n"/>
      <c r="H18" s="11" t="n"/>
      <c r="I18" s="11" t="n"/>
      <c r="J18" s="11" t="n"/>
      <c r="K18" s="11" t="n"/>
      <c r="L18" s="11" t="n"/>
      <c r="M18" s="11" t="n"/>
      <c r="N18" s="11" t="n"/>
    </row>
    <row r="19">
      <c r="A19" s="12" t="inlineStr">
        <is>
          <t>Supplier &amp; Inventory Payments</t>
        </is>
      </c>
      <c r="B19" s="13" t="n">
        <v>8600</v>
      </c>
      <c r="C19" s="13" t="n">
        <v>8300</v>
      </c>
      <c r="D19" s="13" t="n">
        <v>9100</v>
      </c>
      <c r="E19" s="13" t="n">
        <v>9800</v>
      </c>
      <c r="F19" s="13" t="n">
        <v>10400</v>
      </c>
      <c r="G19" s="13" t="n">
        <v>10900</v>
      </c>
      <c r="H19" s="13" t="n">
        <v>11800</v>
      </c>
      <c r="I19" s="13" t="n">
        <v>12600</v>
      </c>
      <c r="J19" s="13" t="n">
        <v>10300</v>
      </c>
      <c r="K19" s="13" t="n">
        <v>11200</v>
      </c>
      <c r="L19" s="13" t="n">
        <v>12800</v>
      </c>
      <c r="M19" s="13" t="n">
        <v>14900</v>
      </c>
      <c r="N19" s="14">
        <f>SUM(B19:M19)</f>
        <v/>
      </c>
    </row>
    <row r="20">
      <c r="A20" s="12" t="inlineStr">
        <is>
          <t>Payroll &amp; Contractors</t>
        </is>
      </c>
      <c r="B20" s="13" t="n">
        <v>9800</v>
      </c>
      <c r="C20" s="13" t="n">
        <v>9800</v>
      </c>
      <c r="D20" s="13" t="n">
        <v>9800</v>
      </c>
      <c r="E20" s="13" t="n">
        <v>9800</v>
      </c>
      <c r="F20" s="13" t="n">
        <v>9800</v>
      </c>
      <c r="G20" s="13" t="n">
        <v>9800</v>
      </c>
      <c r="H20" s="13" t="n">
        <v>10600</v>
      </c>
      <c r="I20" s="13" t="n">
        <v>10600</v>
      </c>
      <c r="J20" s="13" t="n">
        <v>10600</v>
      </c>
      <c r="K20" s="13" t="n">
        <v>10600</v>
      </c>
      <c r="L20" s="13" t="n">
        <v>10600</v>
      </c>
      <c r="M20" s="13" t="n">
        <v>10600</v>
      </c>
      <c r="N20" s="14">
        <f>SUM(B20:M20)</f>
        <v/>
      </c>
    </row>
    <row r="21">
      <c r="A21" s="12" t="inlineStr">
        <is>
          <t>Rent &amp; Utilities</t>
        </is>
      </c>
      <c r="B21" s="13" t="n">
        <v>3400</v>
      </c>
      <c r="C21" s="13" t="n">
        <v>3400</v>
      </c>
      <c r="D21" s="13" t="n">
        <v>3300</v>
      </c>
      <c r="E21" s="13" t="n">
        <v>3200</v>
      </c>
      <c r="F21" s="13" t="n">
        <v>3200</v>
      </c>
      <c r="G21" s="13" t="n">
        <v>3300</v>
      </c>
      <c r="H21" s="13" t="n">
        <v>3500</v>
      </c>
      <c r="I21" s="13" t="n">
        <v>3500</v>
      </c>
      <c r="J21" s="13" t="n">
        <v>3300</v>
      </c>
      <c r="K21" s="13" t="n">
        <v>3300</v>
      </c>
      <c r="L21" s="13" t="n">
        <v>3400</v>
      </c>
      <c r="M21" s="13" t="n">
        <v>3500</v>
      </c>
      <c r="N21" s="14">
        <f>SUM(B21:M21)</f>
        <v/>
      </c>
    </row>
    <row r="22">
      <c r="A22" s="12" t="inlineStr">
        <is>
          <t>Marketing &amp; Advertising</t>
        </is>
      </c>
      <c r="B22" s="13" t="n">
        <v>1200</v>
      </c>
      <c r="C22" s="13" t="n">
        <v>1100</v>
      </c>
      <c r="D22" s="13" t="n">
        <v>1500</v>
      </c>
      <c r="E22" s="13" t="n">
        <v>1400</v>
      </c>
      <c r="F22" s="13" t="n">
        <v>1300</v>
      </c>
      <c r="G22" s="13" t="n">
        <v>1200</v>
      </c>
      <c r="H22" s="13" t="n">
        <v>1800</v>
      </c>
      <c r="I22" s="13" t="n">
        <v>2400</v>
      </c>
      <c r="J22" s="13" t="n">
        <v>1600</v>
      </c>
      <c r="K22" s="13" t="n">
        <v>1900</v>
      </c>
      <c r="L22" s="13" t="n">
        <v>2800</v>
      </c>
      <c r="M22" s="13" t="n">
        <v>3200</v>
      </c>
      <c r="N22" s="14">
        <f>SUM(B22:M22)</f>
        <v/>
      </c>
    </row>
    <row r="23">
      <c r="A23" s="12" t="inlineStr">
        <is>
          <t>Software, Insurance &amp; Admin</t>
        </is>
      </c>
      <c r="B23" s="13" t="n">
        <v>950</v>
      </c>
      <c r="C23" s="13" t="n">
        <v>950</v>
      </c>
      <c r="D23" s="13" t="n">
        <v>950</v>
      </c>
      <c r="E23" s="13" t="n">
        <v>1450</v>
      </c>
      <c r="F23" s="13" t="n">
        <v>950</v>
      </c>
      <c r="G23" s="13" t="n">
        <v>950</v>
      </c>
      <c r="H23" s="13" t="n">
        <v>950</v>
      </c>
      <c r="I23" s="13" t="n">
        <v>950</v>
      </c>
      <c r="J23" s="13" t="n">
        <v>950</v>
      </c>
      <c r="K23" s="13" t="n">
        <v>1450</v>
      </c>
      <c r="L23" s="13" t="n">
        <v>950</v>
      </c>
      <c r="M23" s="13" t="n">
        <v>950</v>
      </c>
      <c r="N23" s="14">
        <f>SUM(B23:M23)</f>
        <v/>
      </c>
    </row>
    <row r="24">
      <c r="A24" s="12" t="inlineStr">
        <is>
          <t>Loan Repayments</t>
        </is>
      </c>
      <c r="B24" s="13" t="n">
        <v>600</v>
      </c>
      <c r="C24" s="13" t="n">
        <v>600</v>
      </c>
      <c r="D24" s="13" t="n">
        <v>600</v>
      </c>
      <c r="E24" s="13" t="n">
        <v>600</v>
      </c>
      <c r="F24" s="13" t="n">
        <v>600</v>
      </c>
      <c r="G24" s="13" t="n">
        <v>600</v>
      </c>
      <c r="H24" s="13" t="n">
        <v>600</v>
      </c>
      <c r="I24" s="13" t="n">
        <v>1350</v>
      </c>
      <c r="J24" s="13" t="n">
        <v>1350</v>
      </c>
      <c r="K24" s="13" t="n">
        <v>1350</v>
      </c>
      <c r="L24" s="13" t="n">
        <v>1350</v>
      </c>
      <c r="M24" s="13" t="n">
        <v>1350</v>
      </c>
      <c r="N24" s="14">
        <f>SUM(B24:M24)</f>
        <v/>
      </c>
    </row>
    <row r="25">
      <c r="A25" s="12" t="inlineStr">
        <is>
          <t>Taxes</t>
        </is>
      </c>
      <c r="B25" s="13" t="n">
        <v>0</v>
      </c>
      <c r="C25" s="13" t="n">
        <v>0</v>
      </c>
      <c r="D25" s="13" t="n">
        <v>0</v>
      </c>
      <c r="E25" s="13" t="n">
        <v>4200</v>
      </c>
      <c r="F25" s="13" t="n">
        <v>0</v>
      </c>
      <c r="G25" s="13" t="n">
        <v>4200</v>
      </c>
      <c r="H25" s="13" t="n">
        <v>0</v>
      </c>
      <c r="I25" s="13" t="n">
        <v>0</v>
      </c>
      <c r="J25" s="13" t="n">
        <v>4200</v>
      </c>
      <c r="K25" s="13" t="n">
        <v>0</v>
      </c>
      <c r="L25" s="13" t="n">
        <v>0</v>
      </c>
      <c r="M25" s="13" t="n">
        <v>4200</v>
      </c>
      <c r="N25" s="14">
        <f>SUM(B25:M25)</f>
        <v/>
      </c>
    </row>
    <row r="26">
      <c r="A26" s="12" t="inlineStr">
        <is>
          <t>Equipment Purchases</t>
        </is>
      </c>
      <c r="B26" s="13" t="n">
        <v>0</v>
      </c>
      <c r="C26" s="13" t="n">
        <v>0</v>
      </c>
      <c r="D26" s="13" t="n">
        <v>9000</v>
      </c>
      <c r="E26" s="13" t="n">
        <v>0</v>
      </c>
      <c r="F26" s="13" t="n">
        <v>0</v>
      </c>
      <c r="G26" s="13" t="n">
        <v>0</v>
      </c>
      <c r="H26" s="13" t="n">
        <v>0</v>
      </c>
      <c r="I26" s="13" t="n">
        <v>0</v>
      </c>
      <c r="J26" s="13" t="n">
        <v>0</v>
      </c>
      <c r="K26" s="13" t="n">
        <v>0</v>
      </c>
      <c r="L26" s="13" t="n">
        <v>0</v>
      </c>
      <c r="M26" s="13" t="n">
        <v>0</v>
      </c>
      <c r="N26" s="14">
        <f>SUM(B26:M26)</f>
        <v/>
      </c>
    </row>
    <row r="27">
      <c r="A27" s="12" t="inlineStr">
        <is>
          <t>Other Payments</t>
        </is>
      </c>
      <c r="B27" s="13" t="n">
        <v>300</v>
      </c>
      <c r="C27" s="13" t="n">
        <v>250</v>
      </c>
      <c r="D27" s="13" t="n">
        <v>400</v>
      </c>
      <c r="E27" s="13" t="n">
        <v>300</v>
      </c>
      <c r="F27" s="13" t="n">
        <v>350</v>
      </c>
      <c r="G27" s="13" t="n">
        <v>300</v>
      </c>
      <c r="H27" s="13" t="n">
        <v>400</v>
      </c>
      <c r="I27" s="13" t="n">
        <v>300</v>
      </c>
      <c r="J27" s="13" t="n">
        <v>350</v>
      </c>
      <c r="K27" s="13" t="n">
        <v>300</v>
      </c>
      <c r="L27" s="13" t="n">
        <v>400</v>
      </c>
      <c r="M27" s="13" t="n">
        <v>500</v>
      </c>
      <c r="N27" s="14">
        <f>SUM(B27:M27)</f>
        <v/>
      </c>
    </row>
    <row r="28">
      <c r="A28" s="7" t="inlineStr">
        <is>
          <t>Total Cash Outflows</t>
        </is>
      </c>
      <c r="B28" s="15">
        <f>SUM(B19:B27)</f>
        <v/>
      </c>
      <c r="C28" s="15">
        <f>SUM(C19:C27)</f>
        <v/>
      </c>
      <c r="D28" s="15">
        <f>SUM(D19:D27)</f>
        <v/>
      </c>
      <c r="E28" s="15">
        <f>SUM(E19:E27)</f>
        <v/>
      </c>
      <c r="F28" s="15">
        <f>SUM(F19:F27)</f>
        <v/>
      </c>
      <c r="G28" s="15">
        <f>SUM(G19:G27)</f>
        <v/>
      </c>
      <c r="H28" s="15">
        <f>SUM(H19:H27)</f>
        <v/>
      </c>
      <c r="I28" s="15">
        <f>SUM(I19:I27)</f>
        <v/>
      </c>
      <c r="J28" s="15">
        <f>SUM(J19:J27)</f>
        <v/>
      </c>
      <c r="K28" s="15">
        <f>SUM(K19:K27)</f>
        <v/>
      </c>
      <c r="L28" s="15">
        <f>SUM(L19:L27)</f>
        <v/>
      </c>
      <c r="M28" s="15">
        <f>SUM(M19:M27)</f>
        <v/>
      </c>
      <c r="N28" s="15">
        <f>SUM(B28:M28)</f>
        <v/>
      </c>
    </row>
    <row r="29">
      <c r="A29" s="9" t="n"/>
      <c r="B29" s="9" t="n"/>
      <c r="C29" s="9" t="n"/>
      <c r="D29" s="9" t="n"/>
      <c r="E29" s="9" t="n"/>
      <c r="F29" s="9" t="n"/>
      <c r="G29" s="9" t="n"/>
      <c r="H29" s="9" t="n"/>
      <c r="I29" s="9" t="n"/>
      <c r="J29" s="9" t="n"/>
      <c r="K29" s="9" t="n"/>
      <c r="L29" s="9" t="n"/>
      <c r="M29" s="9" t="n"/>
      <c r="N29" s="9" t="n"/>
    </row>
    <row r="30">
      <c r="A30" s="16" t="inlineStr">
        <is>
          <t>NET CASH FLOW</t>
        </is>
      </c>
      <c r="B30" s="17">
        <f>B16-B28</f>
        <v/>
      </c>
      <c r="C30" s="17">
        <f>C16-C28</f>
        <v/>
      </c>
      <c r="D30" s="17">
        <f>D16-D28</f>
        <v/>
      </c>
      <c r="E30" s="17">
        <f>E16-E28</f>
        <v/>
      </c>
      <c r="F30" s="17">
        <f>F16-F28</f>
        <v/>
      </c>
      <c r="G30" s="17">
        <f>G16-G28</f>
        <v/>
      </c>
      <c r="H30" s="17">
        <f>H16-H28</f>
        <v/>
      </c>
      <c r="I30" s="17">
        <f>I16-I28</f>
        <v/>
      </c>
      <c r="J30" s="17">
        <f>J16-J28</f>
        <v/>
      </c>
      <c r="K30" s="17">
        <f>K16-K28</f>
        <v/>
      </c>
      <c r="L30" s="17">
        <f>L16-L28</f>
        <v/>
      </c>
      <c r="M30" s="17">
        <f>M16-M28</f>
        <v/>
      </c>
      <c r="N30" s="18">
        <f>SUM(B30:M30)</f>
        <v/>
      </c>
    </row>
    <row r="31">
      <c r="A31" s="19" t="inlineStr">
        <is>
          <t>CLOSING CASH BALANCE</t>
        </is>
      </c>
      <c r="B31" s="20">
        <f>B8+B30</f>
        <v/>
      </c>
      <c r="C31" s="20">
        <f>C8+C30</f>
        <v/>
      </c>
      <c r="D31" s="20">
        <f>D8+D30</f>
        <v/>
      </c>
      <c r="E31" s="20">
        <f>E8+E30</f>
        <v/>
      </c>
      <c r="F31" s="20">
        <f>F8+F30</f>
        <v/>
      </c>
      <c r="G31" s="20">
        <f>G8+G30</f>
        <v/>
      </c>
      <c r="H31" s="20">
        <f>H8+H30</f>
        <v/>
      </c>
      <c r="I31" s="20">
        <f>I8+I30</f>
        <v/>
      </c>
      <c r="J31" s="20">
        <f>J8+J30</f>
        <v/>
      </c>
      <c r="K31" s="20">
        <f>K8+K30</f>
        <v/>
      </c>
      <c r="L31" s="20">
        <f>L8+L30</f>
        <v/>
      </c>
      <c r="M31" s="20">
        <f>M8+M30</f>
        <v/>
      </c>
      <c r="N31" s="21">
        <f>M31</f>
        <v/>
      </c>
    </row>
    <row r="32">
      <c r="A32" s="22" t="inlineStr">
        <is>
          <t>Cash Status</t>
        </is>
      </c>
      <c r="B32" s="23">
        <f>IF(B31&lt;$L$5,"LOW","OK")</f>
        <v/>
      </c>
      <c r="C32" s="23">
        <f>IF(C31&lt;$L$5,"LOW","OK")</f>
        <v/>
      </c>
      <c r="D32" s="23">
        <f>IF(D31&lt;$L$5,"LOW","OK")</f>
        <v/>
      </c>
      <c r="E32" s="23">
        <f>IF(E31&lt;$L$5,"LOW","OK")</f>
        <v/>
      </c>
      <c r="F32" s="23">
        <f>IF(F31&lt;$L$5,"LOW","OK")</f>
        <v/>
      </c>
      <c r="G32" s="23">
        <f>IF(G31&lt;$L$5,"LOW","OK")</f>
        <v/>
      </c>
      <c r="H32" s="23">
        <f>IF(H31&lt;$L$5,"LOW","OK")</f>
        <v/>
      </c>
      <c r="I32" s="23">
        <f>IF(I31&lt;$L$5,"LOW","OK")</f>
        <v/>
      </c>
      <c r="J32" s="23">
        <f>IF(J31&lt;$L$5,"LOW","OK")</f>
        <v/>
      </c>
      <c r="K32" s="23">
        <f>IF(K31&lt;$L$5,"LOW","OK")</f>
        <v/>
      </c>
      <c r="L32" s="23">
        <f>IF(L31&lt;$L$5,"LOW","OK")</f>
        <v/>
      </c>
      <c r="M32" s="23">
        <f>IF(M31&lt;$L$5,"LOW","OK")</f>
        <v/>
      </c>
      <c r="N32" s="9" t="n"/>
    </row>
    <row r="34">
      <c r="A34" s="24" t="inlineStr">
        <is>
          <t>How to use: enter your starting cash (L4) and minimum buffer (L5), then type expected receipts and payments in the white cells. Net cash flow, opening and closing balances update automatically; months below your buffer show LOW.</t>
        </is>
      </c>
    </row>
  </sheetData>
  <mergeCells count="6">
    <mergeCell ref="B4:E4"/>
    <mergeCell ref="A34:N34"/>
    <mergeCell ref="I5:K5"/>
    <mergeCell ref="B5:E5"/>
    <mergeCell ref="I4:K4"/>
    <mergeCell ref="A1:N1"/>
  </mergeCells>
  <conditionalFormatting sqref="B32:M32">
    <cfRule type="cellIs" priority="1" operator="equal" dxfId="0">
      <formula>"LOW"</formula>
    </cfRule>
    <cfRule type="cellIs" priority="2" operator="equal" dxfId="1">
      <formula>"OK"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2026-10-03T07:47:55Z</dcterms:created>
  <dcterms:modified xmlns:dcterms="http://purl.org/dc/terms/" xmlns:xsi="http://www.w3.org/2001/XMLSchema-instance" xsi:type="dcterms:W3CDTF">2026-10-03T07:47:55Z</dcterms:modified>
</cp:coreProperties>
</file>